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Velazquez\Desktop\AEB TIME SHEETS\"/>
    </mc:Choice>
  </mc:AlternateContent>
  <workbookProtection workbookPassword="C59B" lockStructure="1"/>
  <bookViews>
    <workbookView xWindow="0" yWindow="0" windowWidth="24000" windowHeight="92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  <c r="J20" i="1" l="1"/>
  <c r="K20" i="1"/>
  <c r="I20" i="1"/>
  <c r="J31" i="1" l="1"/>
  <c r="J32" i="1" s="1"/>
  <c r="K31" i="1"/>
  <c r="K32" i="1" s="1"/>
  <c r="I31" i="1"/>
  <c r="I32" i="1" s="1"/>
  <c r="C13" i="1" l="1"/>
  <c r="H13" i="1" l="1"/>
  <c r="H14" i="1"/>
  <c r="H15" i="1"/>
  <c r="H16" i="1"/>
  <c r="H17" i="1"/>
  <c r="H18" i="1"/>
  <c r="H19" i="1"/>
  <c r="H24" i="1"/>
  <c r="H25" i="1"/>
  <c r="H26" i="1"/>
  <c r="H27" i="1"/>
  <c r="H28" i="1"/>
  <c r="H29" i="1"/>
  <c r="H30" i="1"/>
  <c r="H20" i="1" l="1"/>
  <c r="H31" i="1"/>
  <c r="H32" i="1" l="1"/>
  <c r="B34" i="2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L13" i="1" l="1"/>
  <c r="L15" i="1"/>
  <c r="M15" i="1" s="1"/>
  <c r="L16" i="1"/>
  <c r="M16" i="1" s="1"/>
  <c r="L17" i="1"/>
  <c r="L18" i="1"/>
  <c r="L24" i="1"/>
  <c r="L25" i="1"/>
  <c r="L26" i="1"/>
  <c r="L27" i="1"/>
  <c r="L28" i="1"/>
  <c r="L29" i="1"/>
  <c r="L30" i="1"/>
  <c r="C14" i="1"/>
  <c r="C15" i="1" s="1"/>
  <c r="C16" i="1" s="1"/>
  <c r="C17" i="1" s="1"/>
  <c r="C18" i="1" s="1"/>
  <c r="C19" i="1" s="1"/>
  <c r="C24" i="1" s="1"/>
  <c r="C25" i="1" s="1"/>
  <c r="C26" i="1" s="1"/>
  <c r="C27" i="1" s="1"/>
  <c r="C28" i="1" s="1"/>
  <c r="C29" i="1" s="1"/>
  <c r="C30" i="1" s="1"/>
  <c r="L31" i="1" l="1"/>
  <c r="L19" i="1"/>
  <c r="M19" i="1" s="1"/>
  <c r="M24" i="1"/>
  <c r="M28" i="1"/>
  <c r="M27" i="1"/>
  <c r="M29" i="1"/>
  <c r="M17" i="1"/>
  <c r="M30" i="1"/>
  <c r="M26" i="1"/>
  <c r="M25" i="1"/>
  <c r="L14" i="1"/>
  <c r="M14" i="1" s="1"/>
  <c r="M18" i="1"/>
  <c r="M13" i="1"/>
  <c r="L20" i="1" l="1"/>
  <c r="L32" i="1" s="1"/>
  <c r="M31" i="1"/>
  <c r="M20" i="1"/>
  <c r="M32" i="1" l="1"/>
</calcChain>
</file>

<file path=xl/sharedStrings.xml><?xml version="1.0" encoding="utf-8"?>
<sst xmlns="http://schemas.openxmlformats.org/spreadsheetml/2006/main" count="77" uniqueCount="51">
  <si>
    <t>Day</t>
  </si>
  <si>
    <t>Date</t>
  </si>
  <si>
    <t>In</t>
  </si>
  <si>
    <t>Out</t>
  </si>
  <si>
    <t>Sunday</t>
  </si>
  <si>
    <t>Monday</t>
  </si>
  <si>
    <t>Tuesday</t>
  </si>
  <si>
    <t>Wednesday</t>
  </si>
  <si>
    <t>Thursday</t>
  </si>
  <si>
    <t>Friday</t>
  </si>
  <si>
    <t>Saturday</t>
  </si>
  <si>
    <t>BI-WEEKLY TIME SHEET</t>
  </si>
  <si>
    <t>Lunch</t>
  </si>
  <si>
    <t>Dept:</t>
  </si>
  <si>
    <t>Employee Signature</t>
  </si>
  <si>
    <t>Supervisor Signature</t>
  </si>
  <si>
    <t>College Closed</t>
  </si>
  <si>
    <t>Decimal Hours</t>
  </si>
  <si>
    <t>Total Decimal Hours</t>
  </si>
  <si>
    <t>Total Hrs/Mins</t>
  </si>
  <si>
    <t>Total for the Week</t>
  </si>
  <si>
    <t>Total for the Period</t>
  </si>
  <si>
    <t>Other Leave Legend</t>
  </si>
  <si>
    <t>CC</t>
  </si>
  <si>
    <t>Holiday</t>
  </si>
  <si>
    <t>HOL</t>
  </si>
  <si>
    <t>Jury Duty</t>
  </si>
  <si>
    <t>JD</t>
  </si>
  <si>
    <t>HS</t>
  </si>
  <si>
    <t>BR</t>
  </si>
  <si>
    <t>Health Screening</t>
  </si>
  <si>
    <t>Annual Leave</t>
  </si>
  <si>
    <t>Sick Leave</t>
  </si>
  <si>
    <t>Pay Period</t>
  </si>
  <si>
    <t>Ending:</t>
  </si>
  <si>
    <t>Starting:</t>
  </si>
  <si>
    <t>UH</t>
  </si>
  <si>
    <t>Unscheduled Holiday</t>
  </si>
  <si>
    <t>Bereavement</t>
  </si>
  <si>
    <t>Name:</t>
  </si>
  <si>
    <t>Week 1</t>
  </si>
  <si>
    <t>Week 2</t>
  </si>
  <si>
    <t>*Other Leave</t>
  </si>
  <si>
    <t>*Code/Comment for Other Leave</t>
  </si>
  <si>
    <t>I certify that the hours recorded above accurately reflect the hours worked during</t>
  </si>
  <si>
    <t xml:space="preserve">this pay period.  I understand that falsificaiton of a Time Sheet is cause for disciplinary </t>
  </si>
  <si>
    <t>action.</t>
  </si>
  <si>
    <t>I certify that the hours recorded above accurately reflect the hours worked by the</t>
  </si>
  <si>
    <t>employee during this time period to the best of my knowledge.  I understand that</t>
  </si>
  <si>
    <t>knowingly permitting a Time Sheet to be falsified is cause for disciplinary action.</t>
  </si>
  <si>
    <t>COLLEGE ASSOCIATION OF NYC COLLEGE OF TECHNOLOGY,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</si>
</sst>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h:mm\ AM/PM;@"/>
    <numFmt numFmtId="165" formatCode="m/d/yy;@"/>
    <numFmt numFmtId="166" formatCode="[h]:mm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903B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3" fillId="2" borderId="1" applyNumberFormat="0" applyFont="0" applyAlignment="0" applyProtection="0"/>
  </cellStyleXfs>
  <cellXfs count="95">
    <xf numFmtId="0" fontId="0" fillId="0" borderId="0" xfId="0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Fill="1"/>
    <xf numFmtId="0" fontId="5" fillId="0" borderId="2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" fontId="5" fillId="0" borderId="0" xfId="0" applyNumberFormat="1" applyFont="1"/>
    <xf numFmtId="2" fontId="5" fillId="3" borderId="12" xfId="0" applyNumberFormat="1" applyFont="1" applyFill="1" applyBorder="1" applyAlignment="1">
      <alignment horizontal="center"/>
    </xf>
    <xf numFmtId="20" fontId="5" fillId="5" borderId="6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20" fontId="5" fillId="5" borderId="8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/>
    </xf>
    <xf numFmtId="20" fontId="5" fillId="5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 applyProtection="1">
      <alignment horizontal="center"/>
      <protection locked="0"/>
    </xf>
    <xf numFmtId="2" fontId="5" fillId="0" borderId="9" xfId="0" applyNumberFormat="1" applyFont="1" applyFill="1" applyBorder="1" applyAlignment="1" applyProtection="1">
      <alignment horizontal="center"/>
      <protection locked="0"/>
    </xf>
    <xf numFmtId="2" fontId="9" fillId="0" borderId="12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  <xf numFmtId="0" fontId="4" fillId="4" borderId="10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9" fillId="0" borderId="6" xfId="0" applyNumberFormat="1" applyFont="1" applyFill="1" applyBorder="1" applyAlignment="1" applyProtection="1">
      <alignment horizontal="center"/>
      <protection locked="0"/>
    </xf>
    <xf numFmtId="2" fontId="9" fillId="0" borderId="7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2" fontId="11" fillId="0" borderId="0" xfId="0" applyNumberFormat="1" applyFont="1" applyBorder="1"/>
    <xf numFmtId="165" fontId="11" fillId="0" borderId="0" xfId="0" applyNumberFormat="1" applyFont="1" applyBorder="1"/>
    <xf numFmtId="0" fontId="4" fillId="4" borderId="2" xfId="1" applyFont="1" applyFill="1" applyBorder="1" applyAlignment="1" applyProtection="1">
      <alignment horizontal="center" vertical="center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 wrapText="1"/>
    </xf>
    <xf numFmtId="0" fontId="4" fillId="4" borderId="10" xfId="1" applyFont="1" applyFill="1" applyBorder="1" applyAlignment="1" applyProtection="1">
      <alignment horizontal="center" vertical="center"/>
    </xf>
    <xf numFmtId="165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9" xfId="0" applyNumberFormat="1" applyFont="1" applyFill="1" applyBorder="1" applyAlignment="1" applyProtection="1">
      <alignment horizontal="center"/>
      <protection locked="0"/>
    </xf>
    <xf numFmtId="165" fontId="5" fillId="0" borderId="15" xfId="0" applyNumberFormat="1" applyFont="1" applyFill="1" applyBorder="1" applyAlignment="1" applyProtection="1">
      <alignment horizontal="center"/>
      <protection locked="0"/>
    </xf>
    <xf numFmtId="2" fontId="5" fillId="3" borderId="14" xfId="0" applyNumberFormat="1" applyFont="1" applyFill="1" applyBorder="1" applyAlignment="1">
      <alignment horizontal="center"/>
    </xf>
    <xf numFmtId="0" fontId="12" fillId="0" borderId="0" xfId="0" applyFont="1"/>
    <xf numFmtId="165" fontId="5" fillId="0" borderId="20" xfId="0" applyNumberFormat="1" applyFont="1" applyFill="1" applyBorder="1" applyAlignment="1" applyProtection="1">
      <alignment horizontal="center"/>
      <protection locked="0"/>
    </xf>
    <xf numFmtId="165" fontId="5" fillId="0" borderId="21" xfId="0" applyNumberFormat="1" applyFont="1" applyFill="1" applyBorder="1" applyAlignment="1" applyProtection="1">
      <alignment horizontal="center"/>
      <protection locked="0"/>
    </xf>
    <xf numFmtId="165" fontId="5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/>
    </xf>
    <xf numFmtId="0" fontId="5" fillId="0" borderId="19" xfId="0" applyFont="1" applyBorder="1"/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 applyProtection="1">
      <protection locked="0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5" fillId="0" borderId="3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5">
    <cellStyle name="Currency 2" xfId="2"/>
    <cellStyle name="Normal" xfId="0" builtinId="0"/>
    <cellStyle name="Normal 2" xfId="3"/>
    <cellStyle name="Normal 3" xfId="1"/>
    <cellStyle name="Note 2" xfId="4"/>
  </cellStyles>
  <dxfs count="0"/>
  <tableStyles count="0" defaultTableStyle="TableStyleMedium2" defaultPivotStyle="PivotStyleLight16"/>
  <colors>
    <mruColors>
      <color rgb="FFF79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391160</xdr:colOff>
      <xdr:row>2</xdr:row>
      <xdr:rowOff>74505</xdr:rowOff>
    </xdr:from>
    <xdr:to>
      <xdr:col>10</xdr:col>
      <xdr:colOff>645161</xdr:colOff>
      <xdr:row>9</xdr:row>
      <xdr:rowOff>20319</xdr:rowOff>
    </xdr:to>
    <xdr:sp macro="" textlink="">
      <xdr:nvSpPr>
        <xdr:cNvPr id="4" name="TextBox 3"/>
        <xdr:cNvSpPr txBox="1"/>
      </xdr:nvSpPr>
      <xdr:spPr>
        <a:xfrm>
          <a:off x="4262120" y="638385"/>
          <a:ext cx="4216401" cy="134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tx1"/>
              </a:solidFill>
            </a:rPr>
            <a:t>Instructions</a:t>
          </a:r>
        </a:p>
        <a:p>
          <a:r>
            <a:rPr lang="en-US" sz="1000">
              <a:solidFill>
                <a:schemeClr val="tx1"/>
              </a:solidFill>
            </a:rPr>
            <a:t>1. Enter pay</a:t>
          </a:r>
          <a:r>
            <a:rPr lang="en-US" sz="1000" baseline="0">
              <a:solidFill>
                <a:schemeClr val="tx1"/>
              </a:solidFill>
            </a:rPr>
            <a:t> period starting date to insert consecutive dates automatically.</a:t>
          </a:r>
        </a:p>
        <a:p>
          <a:r>
            <a:rPr lang="en-US" sz="1000" baseline="0">
              <a:solidFill>
                <a:schemeClr val="tx1"/>
              </a:solidFill>
            </a:rPr>
            <a:t>2. Click cell and enter time from the drop-down list .  Copy &amp; paste/auto fill</a:t>
          </a:r>
        </a:p>
        <a:p>
          <a:r>
            <a:rPr lang="en-US" sz="1000" baseline="0">
              <a:solidFill>
                <a:schemeClr val="tx1"/>
              </a:solidFill>
            </a:rPr>
            <a:t>    permitted.</a:t>
          </a:r>
        </a:p>
        <a:p>
          <a:r>
            <a:rPr lang="en-US" sz="1000" baseline="0">
              <a:solidFill>
                <a:schemeClr val="tx1"/>
              </a:solidFill>
            </a:rPr>
            <a:t>3. Enter leave time in decimals.</a:t>
          </a:r>
        </a:p>
        <a:p>
          <a:r>
            <a:rPr lang="en-US" sz="1000" baseline="0">
              <a:solidFill>
                <a:schemeClr val="tx1"/>
              </a:solidFill>
            </a:rPr>
            <a:t>4. *Enter code from Other Leave Legend or add comment when applicable. </a:t>
          </a:r>
        </a:p>
        <a:p>
          <a:r>
            <a:rPr lang="en-US" sz="1000" baseline="0">
              <a:solidFill>
                <a:schemeClr val="tx1"/>
              </a:solidFill>
            </a:rPr>
            <a:t>5. Print, sign, and submit completed form to supervisor for approval.                          </a:t>
          </a:r>
        </a:p>
        <a:p>
          <a:r>
            <a:rPr lang="en-US" sz="1000" baseline="0">
              <a:solidFill>
                <a:schemeClr val="tx1"/>
              </a:solidFill>
            </a:rPr>
            <a:t>6. Send form electronically to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relatedentities</a:t>
          </a:r>
          <a:r>
            <a:rPr lang="en-US" sz="1000" baseline="0">
              <a:solidFill>
                <a:schemeClr val="tx1"/>
              </a:solidFill>
            </a:rPr>
            <a:t>@citytech.cuny.edu.</a:t>
          </a:r>
          <a:endParaRPr lang="en-US" sz="10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3"/>
  <sheetViews>
    <sheetView showGridLines="0" tabSelected="1" zoomScaleNormal="100" zoomScalePageLayoutView="90" workbookViewId="0">
      <selection activeCell="P4" sqref="P4"/>
    </sheetView>
  </sheetViews>
  <sheetFormatPr defaultColWidth="8.85546875" defaultRowHeight="15.75" x14ac:dyDescent="0.25"/>
  <cols>
    <col min="1" max="1" width="9.42578125" style="8" customWidth="1"/>
    <col min="2" max="2" width="12.28515625" style="8" customWidth="1"/>
    <col min="3" max="13" width="11.5703125" style="8" customWidth="1"/>
    <col min="14" max="14" width="20.7109375" style="8" customWidth="1"/>
    <col min="15" max="16384" width="8.85546875" style="8"/>
  </cols>
  <sheetData>
    <row r="1" spans="1:15" ht="23.45" x14ac:dyDescent="0.45">
      <c r="A1" s="6"/>
      <c r="B1" s="84" t="s">
        <v>50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21" x14ac:dyDescent="0.35">
      <c r="A2" s="6"/>
      <c r="B2" s="85" t="s">
        <v>11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16.149999999999999" thickBo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N3" s="6"/>
    </row>
    <row r="4" spans="1:15" ht="15.75" customHeight="1" thickBot="1" x14ac:dyDescent="0.35">
      <c r="A4" s="6"/>
      <c r="B4" s="5" t="s">
        <v>39</v>
      </c>
      <c r="C4" s="86"/>
      <c r="D4" s="87"/>
      <c r="E4" s="88"/>
      <c r="G4" s="52"/>
      <c r="H4" s="53"/>
      <c r="I4" s="53"/>
      <c r="J4" s="53"/>
      <c r="K4" s="54"/>
      <c r="L4" s="34" t="s">
        <v>22</v>
      </c>
      <c r="N4" s="32"/>
      <c r="O4" s="53"/>
    </row>
    <row r="5" spans="1:15" ht="15.75" customHeight="1" thickBot="1" x14ac:dyDescent="0.35">
      <c r="A5" s="6"/>
      <c r="B5" s="5" t="s">
        <v>13</v>
      </c>
      <c r="C5" s="86"/>
      <c r="D5" s="87"/>
      <c r="E5" s="88"/>
      <c r="G5" s="52"/>
      <c r="H5" s="52"/>
      <c r="I5" s="53"/>
      <c r="J5" s="53"/>
      <c r="K5" s="54"/>
      <c r="L5" s="48" t="s">
        <v>23</v>
      </c>
      <c r="M5" s="92" t="s">
        <v>16</v>
      </c>
      <c r="N5" s="91"/>
    </row>
    <row r="6" spans="1:15" ht="15.75" customHeight="1" thickBot="1" x14ac:dyDescent="0.35">
      <c r="A6" s="6"/>
      <c r="B6" s="6"/>
      <c r="C6" s="89"/>
      <c r="D6" s="89"/>
      <c r="E6" s="89"/>
      <c r="G6" s="55"/>
      <c r="H6" s="54"/>
      <c r="I6" s="54"/>
      <c r="J6" s="54"/>
      <c r="K6" s="54"/>
      <c r="L6" s="48" t="s">
        <v>25</v>
      </c>
      <c r="M6" s="92" t="s">
        <v>24</v>
      </c>
      <c r="N6" s="91"/>
    </row>
    <row r="7" spans="1:15" ht="15.75" customHeight="1" thickBot="1" x14ac:dyDescent="0.35">
      <c r="A7" s="6"/>
      <c r="B7" s="33" t="s">
        <v>33</v>
      </c>
      <c r="C7" s="6"/>
      <c r="D7" s="6"/>
      <c r="E7" s="6"/>
      <c r="G7" s="54"/>
      <c r="H7" s="54"/>
      <c r="I7" s="54"/>
      <c r="J7" s="54"/>
      <c r="K7" s="56"/>
      <c r="L7" s="48" t="s">
        <v>28</v>
      </c>
      <c r="M7" s="92" t="s">
        <v>30</v>
      </c>
      <c r="N7" s="91"/>
      <c r="O7" s="67"/>
    </row>
    <row r="8" spans="1:15" ht="15.75" customHeight="1" thickBot="1" x14ac:dyDescent="0.35">
      <c r="A8" s="6"/>
      <c r="B8" s="9" t="s">
        <v>35</v>
      </c>
      <c r="C8" s="44"/>
      <c r="D8" s="7"/>
      <c r="G8" s="57"/>
      <c r="H8" s="54"/>
      <c r="I8" s="54"/>
      <c r="J8" s="54"/>
      <c r="K8" s="54"/>
      <c r="L8" s="48" t="s">
        <v>27</v>
      </c>
      <c r="M8" s="92" t="s">
        <v>26</v>
      </c>
      <c r="N8" s="91"/>
    </row>
    <row r="9" spans="1:15" ht="15.75" customHeight="1" thickBot="1" x14ac:dyDescent="0.35">
      <c r="A9" s="6"/>
      <c r="B9" s="9" t="s">
        <v>34</v>
      </c>
      <c r="C9" s="45" t="str">
        <f>IF(C8="","",C8+13)</f>
        <v/>
      </c>
      <c r="D9" s="10"/>
      <c r="E9" s="10"/>
      <c r="G9" s="6"/>
      <c r="H9" s="6"/>
      <c r="I9" s="6"/>
      <c r="J9" s="6"/>
      <c r="K9" s="6"/>
      <c r="L9" s="49" t="s">
        <v>29</v>
      </c>
      <c r="M9" s="93" t="s">
        <v>38</v>
      </c>
      <c r="N9" s="94"/>
    </row>
    <row r="10" spans="1:15" ht="15.75" customHeight="1" thickBot="1" x14ac:dyDescent="0.35">
      <c r="A10" s="6"/>
      <c r="B10" s="11"/>
      <c r="C10" s="12"/>
      <c r="D10" s="10"/>
      <c r="E10" s="10"/>
      <c r="G10" s="6"/>
      <c r="H10" s="6"/>
      <c r="I10" s="6"/>
      <c r="J10" s="6"/>
      <c r="K10" s="6"/>
      <c r="L10" s="47" t="s">
        <v>36</v>
      </c>
      <c r="M10" s="90" t="s">
        <v>37</v>
      </c>
      <c r="N10" s="91"/>
    </row>
    <row r="11" spans="1:15" ht="16.149999999999999" thickBot="1" x14ac:dyDescent="0.35">
      <c r="A11" s="6"/>
      <c r="B11" s="71" t="s">
        <v>40</v>
      </c>
      <c r="C11" s="6"/>
      <c r="E11" s="81" t="s">
        <v>12</v>
      </c>
      <c r="F11" s="82"/>
      <c r="G11" s="6"/>
      <c r="H11" s="6"/>
      <c r="I11" s="83"/>
      <c r="J11" s="83"/>
      <c r="K11" s="83"/>
      <c r="N11" s="13"/>
    </row>
    <row r="12" spans="1:15" ht="47.45" thickBot="1" x14ac:dyDescent="0.35">
      <c r="A12" s="6"/>
      <c r="B12" s="58" t="s">
        <v>0</v>
      </c>
      <c r="C12" s="58" t="s">
        <v>1</v>
      </c>
      <c r="D12" s="62" t="s">
        <v>2</v>
      </c>
      <c r="E12" s="62" t="s">
        <v>3</v>
      </c>
      <c r="F12" s="62" t="s">
        <v>2</v>
      </c>
      <c r="G12" s="62" t="s">
        <v>3</v>
      </c>
      <c r="H12" s="59" t="s">
        <v>17</v>
      </c>
      <c r="I12" s="60" t="s">
        <v>31</v>
      </c>
      <c r="J12" s="60" t="s">
        <v>32</v>
      </c>
      <c r="K12" s="60" t="s">
        <v>42</v>
      </c>
      <c r="L12" s="59" t="s">
        <v>18</v>
      </c>
      <c r="M12" s="60" t="s">
        <v>19</v>
      </c>
      <c r="N12" s="61" t="s">
        <v>43</v>
      </c>
      <c r="O12" s="14"/>
    </row>
    <row r="13" spans="1:15" x14ac:dyDescent="0.25">
      <c r="A13" s="6"/>
      <c r="B13" s="72" t="s">
        <v>10</v>
      </c>
      <c r="C13" s="68" t="str">
        <f>IF(C8="","",C8)</f>
        <v/>
      </c>
      <c r="D13" s="79"/>
      <c r="E13" s="79"/>
      <c r="F13" s="79"/>
      <c r="G13" s="79"/>
      <c r="H13" s="15">
        <f t="shared" ref="H13:H19" si="0">(E13-D13+G13-F13)*24</f>
        <v>0</v>
      </c>
      <c r="I13" s="37"/>
      <c r="J13" s="37"/>
      <c r="K13" s="37"/>
      <c r="L13" s="15">
        <f t="shared" ref="L13:L19" si="1">SUM(H13:K13)</f>
        <v>0</v>
      </c>
      <c r="M13" s="16">
        <f t="shared" ref="M13:M30" si="2">L13/24</f>
        <v>0</v>
      </c>
      <c r="N13" s="40"/>
      <c r="O13" s="14"/>
    </row>
    <row r="14" spans="1:15" x14ac:dyDescent="0.25">
      <c r="A14" s="6"/>
      <c r="B14" s="73" t="s">
        <v>4</v>
      </c>
      <c r="C14" s="69" t="str">
        <f>IF(C8="","",C8+1)</f>
        <v/>
      </c>
      <c r="D14" s="36"/>
      <c r="E14" s="36"/>
      <c r="F14" s="36"/>
      <c r="G14" s="36"/>
      <c r="H14" s="17">
        <f t="shared" si="0"/>
        <v>0</v>
      </c>
      <c r="I14" s="38"/>
      <c r="J14" s="38"/>
      <c r="K14" s="38"/>
      <c r="L14" s="17">
        <f t="shared" si="1"/>
        <v>0</v>
      </c>
      <c r="M14" s="18">
        <f t="shared" si="2"/>
        <v>0</v>
      </c>
      <c r="N14" s="41"/>
      <c r="O14" s="14"/>
    </row>
    <row r="15" spans="1:15" x14ac:dyDescent="0.25">
      <c r="A15" s="6"/>
      <c r="B15" s="73" t="s">
        <v>5</v>
      </c>
      <c r="C15" s="69" t="str">
        <f>IF(C8="","",C14+1)</f>
        <v/>
      </c>
      <c r="D15" s="36"/>
      <c r="E15" s="36"/>
      <c r="F15" s="36"/>
      <c r="G15" s="36"/>
      <c r="H15" s="17">
        <f t="shared" si="0"/>
        <v>0</v>
      </c>
      <c r="I15" s="38"/>
      <c r="J15" s="38"/>
      <c r="K15" s="38"/>
      <c r="L15" s="17">
        <f t="shared" si="1"/>
        <v>0</v>
      </c>
      <c r="M15" s="18">
        <f t="shared" si="2"/>
        <v>0</v>
      </c>
      <c r="N15" s="42"/>
      <c r="O15" s="14"/>
    </row>
    <row r="16" spans="1:15" x14ac:dyDescent="0.25">
      <c r="A16" s="6"/>
      <c r="B16" s="73" t="s">
        <v>6</v>
      </c>
      <c r="C16" s="69" t="str">
        <f>IF(C8="","",C15+1)</f>
        <v/>
      </c>
      <c r="D16" s="36"/>
      <c r="E16" s="36"/>
      <c r="F16" s="36"/>
      <c r="G16" s="36"/>
      <c r="H16" s="17">
        <f t="shared" si="0"/>
        <v>0</v>
      </c>
      <c r="I16" s="38"/>
      <c r="J16" s="38"/>
      <c r="K16" s="38"/>
      <c r="L16" s="17">
        <f t="shared" si="1"/>
        <v>0</v>
      </c>
      <c r="M16" s="18">
        <f t="shared" si="2"/>
        <v>0</v>
      </c>
      <c r="N16" s="41"/>
    </row>
    <row r="17" spans="1:14" x14ac:dyDescent="0.25">
      <c r="A17" s="6"/>
      <c r="B17" s="73" t="s">
        <v>7</v>
      </c>
      <c r="C17" s="69" t="str">
        <f>IF(C8="","",C16+1)</f>
        <v/>
      </c>
      <c r="D17" s="36"/>
      <c r="E17" s="36"/>
      <c r="F17" s="36"/>
      <c r="G17" s="36"/>
      <c r="H17" s="17">
        <f t="shared" si="0"/>
        <v>0</v>
      </c>
      <c r="I17" s="38"/>
      <c r="J17" s="38"/>
      <c r="K17" s="38"/>
      <c r="L17" s="17">
        <f t="shared" si="1"/>
        <v>0</v>
      </c>
      <c r="M17" s="18">
        <f t="shared" si="2"/>
        <v>0</v>
      </c>
      <c r="N17" s="41"/>
    </row>
    <row r="18" spans="1:14" x14ac:dyDescent="0.25">
      <c r="A18" s="6"/>
      <c r="B18" s="73" t="s">
        <v>8</v>
      </c>
      <c r="C18" s="69" t="str">
        <f>IF(C8="","",C17+1)</f>
        <v/>
      </c>
      <c r="D18" s="36"/>
      <c r="E18" s="36"/>
      <c r="F18" s="36"/>
      <c r="G18" s="36"/>
      <c r="H18" s="17">
        <f t="shared" si="0"/>
        <v>0</v>
      </c>
      <c r="I18" s="38"/>
      <c r="J18" s="38"/>
      <c r="K18" s="38"/>
      <c r="L18" s="17">
        <f t="shared" si="1"/>
        <v>0</v>
      </c>
      <c r="M18" s="18">
        <f t="shared" si="2"/>
        <v>0</v>
      </c>
      <c r="N18" s="41"/>
    </row>
    <row r="19" spans="1:14" ht="16.5" thickBot="1" x14ac:dyDescent="0.3">
      <c r="A19" s="6"/>
      <c r="B19" s="74" t="s">
        <v>9</v>
      </c>
      <c r="C19" s="70" t="str">
        <f>IF(C8="","",C18+1)</f>
        <v/>
      </c>
      <c r="D19" s="36"/>
      <c r="E19" s="36"/>
      <c r="F19" s="36"/>
      <c r="G19" s="36"/>
      <c r="H19" s="28">
        <f t="shared" si="0"/>
        <v>0</v>
      </c>
      <c r="I19" s="39"/>
      <c r="J19" s="39"/>
      <c r="K19" s="39"/>
      <c r="L19" s="28">
        <f t="shared" si="1"/>
        <v>0</v>
      </c>
      <c r="M19" s="29">
        <f t="shared" si="2"/>
        <v>0</v>
      </c>
      <c r="N19" s="43"/>
    </row>
    <row r="20" spans="1:14" x14ac:dyDescent="0.25">
      <c r="A20" s="6"/>
      <c r="B20" s="19"/>
      <c r="C20" s="20"/>
      <c r="D20" s="21"/>
      <c r="E20" s="21"/>
      <c r="F20" s="21"/>
      <c r="G20" s="22" t="s">
        <v>20</v>
      </c>
      <c r="H20" s="23">
        <f>SUM(H13:H19)</f>
        <v>0</v>
      </c>
      <c r="I20" s="23">
        <f>SUM(I13:I19)</f>
        <v>0</v>
      </c>
      <c r="J20" s="23">
        <f t="shared" ref="J20:L20" si="3">SUM(J13:J19)</f>
        <v>0</v>
      </c>
      <c r="K20" s="23">
        <f t="shared" si="3"/>
        <v>0</v>
      </c>
      <c r="L20" s="23">
        <f t="shared" si="3"/>
        <v>0</v>
      </c>
      <c r="M20" s="31">
        <f>SUM(M13:M19)</f>
        <v>0</v>
      </c>
      <c r="N20" s="23"/>
    </row>
    <row r="21" spans="1:14" ht="16.5" thickBot="1" x14ac:dyDescent="0.3">
      <c r="A21" s="6"/>
      <c r="B21" s="19"/>
      <c r="C21" s="20"/>
      <c r="D21" s="21"/>
      <c r="E21" s="21"/>
      <c r="F21" s="21"/>
      <c r="G21" s="22"/>
      <c r="H21" s="23"/>
      <c r="I21" s="23"/>
      <c r="J21" s="23"/>
      <c r="K21" s="23"/>
      <c r="L21" s="23"/>
      <c r="M21" s="24"/>
      <c r="N21" s="23"/>
    </row>
    <row r="22" spans="1:14" ht="16.5" thickBot="1" x14ac:dyDescent="0.3">
      <c r="A22" s="6"/>
      <c r="B22" s="8" t="s">
        <v>41</v>
      </c>
      <c r="C22" s="20"/>
      <c r="D22" s="21"/>
      <c r="E22" s="81" t="s">
        <v>12</v>
      </c>
      <c r="F22" s="82"/>
      <c r="G22" s="6"/>
      <c r="H22" s="6"/>
      <c r="I22" s="83"/>
      <c r="J22" s="83"/>
      <c r="K22" s="83"/>
      <c r="L22" s="23"/>
      <c r="M22" s="24"/>
      <c r="N22" s="23"/>
    </row>
    <row r="23" spans="1:14" ht="48" thickBot="1" x14ac:dyDescent="0.3">
      <c r="A23" s="6"/>
      <c r="B23" s="46" t="s">
        <v>0</v>
      </c>
      <c r="C23" s="25" t="s">
        <v>1</v>
      </c>
      <c r="D23" s="46" t="s">
        <v>2</v>
      </c>
      <c r="E23" s="46" t="s">
        <v>3</v>
      </c>
      <c r="F23" s="46" t="s">
        <v>2</v>
      </c>
      <c r="G23" s="46" t="s">
        <v>3</v>
      </c>
      <c r="H23" s="26" t="s">
        <v>17</v>
      </c>
      <c r="I23" s="27" t="s">
        <v>31</v>
      </c>
      <c r="J23" s="27" t="s">
        <v>32</v>
      </c>
      <c r="K23" s="27" t="s">
        <v>42</v>
      </c>
      <c r="L23" s="26" t="s">
        <v>18</v>
      </c>
      <c r="M23" s="27" t="s">
        <v>19</v>
      </c>
      <c r="N23" s="61" t="s">
        <v>43</v>
      </c>
    </row>
    <row r="24" spans="1:14" x14ac:dyDescent="0.25">
      <c r="A24" s="6"/>
      <c r="B24" s="72" t="s">
        <v>10</v>
      </c>
      <c r="C24" s="63" t="str">
        <f>IF(C8="","",C19+1)</f>
        <v/>
      </c>
      <c r="D24" s="35"/>
      <c r="E24" s="35"/>
      <c r="F24" s="35"/>
      <c r="G24" s="35"/>
      <c r="H24" s="15">
        <f t="shared" ref="H24:H30" si="4">(E24-D24+G24-F24)*24</f>
        <v>0</v>
      </c>
      <c r="I24" s="37"/>
      <c r="J24" s="37"/>
      <c r="K24" s="37"/>
      <c r="L24" s="15">
        <f t="shared" ref="L24:L30" si="5">SUM(H24:K24)</f>
        <v>0</v>
      </c>
      <c r="M24" s="16">
        <f t="shared" si="2"/>
        <v>0</v>
      </c>
      <c r="N24" s="50"/>
    </row>
    <row r="25" spans="1:14" x14ac:dyDescent="0.25">
      <c r="A25" s="6"/>
      <c r="B25" s="75" t="s">
        <v>4</v>
      </c>
      <c r="C25" s="64" t="str">
        <f>IF(C8="","",C24+1)</f>
        <v/>
      </c>
      <c r="D25" s="36"/>
      <c r="E25" s="36"/>
      <c r="F25" s="36"/>
      <c r="G25" s="36"/>
      <c r="H25" s="17">
        <f t="shared" si="4"/>
        <v>0</v>
      </c>
      <c r="I25" s="38"/>
      <c r="J25" s="38"/>
      <c r="K25" s="38"/>
      <c r="L25" s="17">
        <f t="shared" si="5"/>
        <v>0</v>
      </c>
      <c r="M25" s="18">
        <f t="shared" si="2"/>
        <v>0</v>
      </c>
      <c r="N25" s="51"/>
    </row>
    <row r="26" spans="1:14" x14ac:dyDescent="0.25">
      <c r="A26" s="6"/>
      <c r="B26" s="75" t="s">
        <v>5</v>
      </c>
      <c r="C26" s="64" t="str">
        <f>IF(C8="","",C25+1)</f>
        <v/>
      </c>
      <c r="D26" s="36"/>
      <c r="E26" s="36"/>
      <c r="F26" s="36"/>
      <c r="G26" s="36"/>
      <c r="H26" s="17">
        <f t="shared" si="4"/>
        <v>0</v>
      </c>
      <c r="I26" s="38"/>
      <c r="J26" s="38"/>
      <c r="K26" s="38"/>
      <c r="L26" s="17">
        <f t="shared" si="5"/>
        <v>0</v>
      </c>
      <c r="M26" s="18">
        <f t="shared" si="2"/>
        <v>0</v>
      </c>
      <c r="N26" s="51"/>
    </row>
    <row r="27" spans="1:14" x14ac:dyDescent="0.25">
      <c r="A27" s="6"/>
      <c r="B27" s="75" t="s">
        <v>6</v>
      </c>
      <c r="C27" s="64" t="str">
        <f>IF(C8="","",C26+1)</f>
        <v/>
      </c>
      <c r="D27" s="36"/>
      <c r="E27" s="36"/>
      <c r="F27" s="36"/>
      <c r="G27" s="36"/>
      <c r="H27" s="17">
        <f t="shared" si="4"/>
        <v>0</v>
      </c>
      <c r="I27" s="38"/>
      <c r="J27" s="38"/>
      <c r="K27" s="38"/>
      <c r="L27" s="17">
        <f t="shared" si="5"/>
        <v>0</v>
      </c>
      <c r="M27" s="18">
        <f t="shared" si="2"/>
        <v>0</v>
      </c>
      <c r="N27" s="51"/>
    </row>
    <row r="28" spans="1:14" x14ac:dyDescent="0.25">
      <c r="A28" s="6"/>
      <c r="B28" s="75" t="s">
        <v>7</v>
      </c>
      <c r="C28" s="64" t="str">
        <f>IF(C8="","",C27+1)</f>
        <v/>
      </c>
      <c r="D28" s="36"/>
      <c r="E28" s="36"/>
      <c r="F28" s="36"/>
      <c r="G28" s="36"/>
      <c r="H28" s="17">
        <f t="shared" si="4"/>
        <v>0</v>
      </c>
      <c r="I28" s="38"/>
      <c r="J28" s="38"/>
      <c r="K28" s="38"/>
      <c r="L28" s="17">
        <f t="shared" si="5"/>
        <v>0</v>
      </c>
      <c r="M28" s="18">
        <f t="shared" si="2"/>
        <v>0</v>
      </c>
      <c r="N28" s="41"/>
    </row>
    <row r="29" spans="1:14" x14ac:dyDescent="0.25">
      <c r="A29" s="6"/>
      <c r="B29" s="75" t="s">
        <v>8</v>
      </c>
      <c r="C29" s="64" t="str">
        <f>IF(C8="","",C28+1)</f>
        <v/>
      </c>
      <c r="D29" s="36"/>
      <c r="E29" s="36"/>
      <c r="F29" s="36"/>
      <c r="G29" s="36"/>
      <c r="H29" s="17">
        <f t="shared" si="4"/>
        <v>0</v>
      </c>
      <c r="I29" s="38"/>
      <c r="J29" s="38"/>
      <c r="K29" s="38"/>
      <c r="L29" s="17">
        <f t="shared" si="5"/>
        <v>0</v>
      </c>
      <c r="M29" s="18">
        <f t="shared" si="2"/>
        <v>0</v>
      </c>
      <c r="N29" s="41"/>
    </row>
    <row r="30" spans="1:14" ht="16.5" thickBot="1" x14ac:dyDescent="0.3">
      <c r="A30" s="6"/>
      <c r="B30" s="76" t="s">
        <v>9</v>
      </c>
      <c r="C30" s="65" t="str">
        <f>IF(C8="","",C29+1)</f>
        <v/>
      </c>
      <c r="D30" s="36"/>
      <c r="E30" s="36"/>
      <c r="F30" s="36"/>
      <c r="G30" s="36"/>
      <c r="H30" s="66">
        <f t="shared" si="4"/>
        <v>0</v>
      </c>
      <c r="I30" s="39"/>
      <c r="J30" s="39"/>
      <c r="K30" s="39"/>
      <c r="L30" s="28">
        <f t="shared" si="5"/>
        <v>0</v>
      </c>
      <c r="M30" s="29">
        <f t="shared" si="2"/>
        <v>0</v>
      </c>
      <c r="N30" s="43"/>
    </row>
    <row r="31" spans="1:14" x14ac:dyDescent="0.25">
      <c r="A31" s="6"/>
      <c r="B31" s="6"/>
      <c r="C31" s="6"/>
      <c r="D31" s="6"/>
      <c r="E31" s="6"/>
      <c r="F31" s="6"/>
      <c r="G31" s="30" t="s">
        <v>20</v>
      </c>
      <c r="H31" s="23">
        <f>SUM(H24:H30)</f>
        <v>0</v>
      </c>
      <c r="I31" s="23">
        <f>SUM(I24:I30)</f>
        <v>0</v>
      </c>
      <c r="J31" s="23">
        <f t="shared" ref="J31:K31" si="6">SUM(J24:J30)</f>
        <v>0</v>
      </c>
      <c r="K31" s="23">
        <f t="shared" si="6"/>
        <v>0</v>
      </c>
      <c r="L31" s="23">
        <f>SUM(L24:L30)</f>
        <v>0</v>
      </c>
      <c r="M31" s="31">
        <f>SUM(M24:M30)</f>
        <v>0</v>
      </c>
      <c r="N31" s="23"/>
    </row>
    <row r="32" spans="1:14" x14ac:dyDescent="0.25">
      <c r="A32" s="6"/>
      <c r="B32" s="6"/>
      <c r="C32" s="6"/>
      <c r="D32" s="6"/>
      <c r="E32" s="6"/>
      <c r="F32" s="6"/>
      <c r="G32" s="30" t="s">
        <v>21</v>
      </c>
      <c r="H32" s="23">
        <f>SUM(H20+H31)</f>
        <v>0</v>
      </c>
      <c r="I32" s="23">
        <f>SUM(I20+I31)</f>
        <v>0</v>
      </c>
      <c r="J32" s="23">
        <f t="shared" ref="J32:M32" si="7">SUM(J20+J31)</f>
        <v>0</v>
      </c>
      <c r="K32" s="23">
        <f t="shared" si="7"/>
        <v>0</v>
      </c>
      <c r="L32" s="23">
        <f t="shared" si="7"/>
        <v>0</v>
      </c>
      <c r="M32" s="31">
        <f t="shared" si="7"/>
        <v>0</v>
      </c>
      <c r="N32" s="23"/>
    </row>
    <row r="33" spans="1:14" x14ac:dyDescent="0.25">
      <c r="A33" s="6"/>
      <c r="B33" s="6"/>
      <c r="C33" s="6"/>
      <c r="D33" s="6"/>
      <c r="E33" s="6"/>
      <c r="F33" s="6"/>
      <c r="G33" s="30"/>
      <c r="H33" s="23"/>
      <c r="I33" s="23"/>
      <c r="J33" s="23"/>
      <c r="K33" s="23"/>
      <c r="L33" s="23"/>
      <c r="M33" s="31"/>
      <c r="N33" s="23"/>
    </row>
    <row r="34" spans="1:14" x14ac:dyDescent="0.25">
      <c r="A34" s="6"/>
      <c r="B34" s="6"/>
      <c r="C34" s="6"/>
      <c r="D34" s="6"/>
      <c r="E34" s="6"/>
      <c r="F34" s="6"/>
      <c r="G34" s="30"/>
      <c r="H34" s="23"/>
      <c r="I34" s="23"/>
      <c r="J34" s="23"/>
      <c r="K34" s="23"/>
      <c r="L34" s="23"/>
      <c r="M34" s="31"/>
      <c r="N34" s="23"/>
    </row>
    <row r="35" spans="1:14" x14ac:dyDescent="0.25">
      <c r="A35" s="6"/>
      <c r="B35" s="6" t="s">
        <v>44</v>
      </c>
      <c r="C35" s="6"/>
      <c r="D35" s="6"/>
      <c r="E35" s="6"/>
      <c r="F35" s="6"/>
      <c r="G35" s="30"/>
      <c r="H35" s="23"/>
      <c r="I35" s="77" t="s">
        <v>47</v>
      </c>
      <c r="J35" s="23"/>
      <c r="K35" s="23"/>
      <c r="L35" s="23"/>
      <c r="M35" s="31"/>
      <c r="N35" s="23"/>
    </row>
    <row r="36" spans="1:14" x14ac:dyDescent="0.25">
      <c r="A36" s="6"/>
      <c r="B36" s="6" t="s">
        <v>45</v>
      </c>
      <c r="C36" s="6"/>
      <c r="D36" s="6"/>
      <c r="E36" s="6"/>
      <c r="F36" s="6"/>
      <c r="G36" s="30"/>
      <c r="H36" s="23"/>
      <c r="I36" s="77" t="s">
        <v>48</v>
      </c>
      <c r="J36" s="23"/>
      <c r="K36" s="23"/>
      <c r="L36" s="23"/>
      <c r="M36" s="31"/>
      <c r="N36" s="23"/>
    </row>
    <row r="37" spans="1:14" x14ac:dyDescent="0.25">
      <c r="A37" s="6"/>
      <c r="B37" s="6" t="s">
        <v>46</v>
      </c>
      <c r="C37" s="6"/>
      <c r="D37" s="6"/>
      <c r="E37" s="6"/>
      <c r="F37" s="6"/>
      <c r="G37" s="30"/>
      <c r="H37" s="23"/>
      <c r="I37" s="77" t="s">
        <v>49</v>
      </c>
      <c r="J37" s="23"/>
      <c r="K37" s="23"/>
      <c r="L37" s="23"/>
      <c r="M37" s="31"/>
      <c r="N37" s="23"/>
    </row>
    <row r="38" spans="1:14" ht="15.6" customHeight="1" x14ac:dyDescent="0.25">
      <c r="A38" s="6"/>
      <c r="B38" s="6"/>
      <c r="C38" s="6"/>
      <c r="D38" s="6"/>
      <c r="E38" s="6"/>
      <c r="F38" s="6"/>
      <c r="G38" s="30"/>
      <c r="H38" s="23"/>
      <c r="I38" s="23"/>
      <c r="J38" s="23"/>
      <c r="K38" s="23"/>
      <c r="L38" s="23"/>
      <c r="M38" s="31"/>
      <c r="N38" s="23"/>
    </row>
    <row r="39" spans="1:14" ht="15.6" customHeight="1" x14ac:dyDescent="0.25">
      <c r="A39" s="6"/>
      <c r="B39" s="80"/>
      <c r="C39" s="80"/>
      <c r="D39" s="80"/>
      <c r="E39" s="80"/>
      <c r="F39" s="80"/>
      <c r="G39" s="6"/>
      <c r="I39" s="80"/>
      <c r="J39" s="80"/>
      <c r="K39" s="80"/>
      <c r="L39" s="80"/>
      <c r="M39" s="80"/>
      <c r="N39" s="6"/>
    </row>
    <row r="40" spans="1:14" x14ac:dyDescent="0.25">
      <c r="B40" s="8" t="s">
        <v>14</v>
      </c>
      <c r="F40" s="6"/>
      <c r="I40" s="8" t="s">
        <v>15</v>
      </c>
    </row>
    <row r="41" spans="1:14" x14ac:dyDescent="0.25">
      <c r="F41" s="6"/>
    </row>
    <row r="42" spans="1:14" x14ac:dyDescent="0.25">
      <c r="B42" s="78"/>
      <c r="C42" s="78"/>
      <c r="I42" s="78"/>
      <c r="J42" s="78"/>
    </row>
    <row r="43" spans="1:14" x14ac:dyDescent="0.25">
      <c r="B43" s="8" t="s">
        <v>1</v>
      </c>
      <c r="I43" s="8" t="s">
        <v>1</v>
      </c>
    </row>
  </sheetData>
  <sheetProtection algorithmName="SHA-512" hashValue="w+DriePMtveqjpygQVcI0BdkK3s3EaTLHUGEPg7OcXJQm08CGwuSlknij1/zKFv9jARiz2S/wGikzbIrSrFm+Q==" saltValue="LkutTEtKrdvynk0C3zri9Q==" spinCount="100000" sheet="1" formatCells="0" formatColumns="0" formatRows="0" insertColumns="0" insertRows="0" insertHyperlinks="0" deleteColumns="0" deleteRows="0" sort="0" autoFilter="0" pivotTables="0"/>
  <mergeCells count="17">
    <mergeCell ref="M9:N9"/>
    <mergeCell ref="B39:F39"/>
    <mergeCell ref="I39:M39"/>
    <mergeCell ref="E22:F22"/>
    <mergeCell ref="I22:K22"/>
    <mergeCell ref="B1:N1"/>
    <mergeCell ref="B2:N2"/>
    <mergeCell ref="I11:K11"/>
    <mergeCell ref="E11:F11"/>
    <mergeCell ref="C4:E4"/>
    <mergeCell ref="C5:E5"/>
    <mergeCell ref="C6:E6"/>
    <mergeCell ref="M10:N10"/>
    <mergeCell ref="M5:N5"/>
    <mergeCell ref="M6:N6"/>
    <mergeCell ref="M7:N7"/>
    <mergeCell ref="M8:N8"/>
  </mergeCells>
  <dataValidations xWindow="714" yWindow="447" count="1">
    <dataValidation type="decimal" allowBlank="1" showInputMessage="1" showErrorMessage="1" sqref="I13:K19">
      <formula1>0</formula1>
      <formula2>20</formula2>
    </dataValidation>
  </dataValidations>
  <pageMargins left="0.25" right="0.13194444444444445" top="0.31944444444444442" bottom="9.7222222222222224E-2" header="0.3" footer="0.3"/>
  <pageSetup scale="75" fitToWidth="0" fitToHeight="0" orientation="landscape" r:id="rId1"/>
  <ignoredErrors>
    <ignoredError sqref="C9 C13:C19 C24:C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14" yWindow="447" count="1">
        <x14:dataValidation type="list" allowBlank="1" showInputMessage="1" showErrorMessage="1" error="Select time from drop down list">
          <x14:formula1>
            <xm:f>Sheet2!$A$1:$A$96</xm:f>
          </x14:formula1>
          <xm:sqref>D13:G19 D24:G30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96"/>
  <sheetViews>
    <sheetView topLeftCell="A33" workbookViewId="0">
      <selection activeCell="D97" sqref="D97"/>
    </sheetView>
  </sheetViews>
  <sheetFormatPr defaultRowHeight="15" x14ac:dyDescent="0.25"/>
  <cols>
    <col min="1" max="1" width="8.85546875" style="1"/>
    <col min="2" max="2" width="9.140625" style="2"/>
  </cols>
  <sheetData>
    <row r="1" spans="1:1" ht="14.45" x14ac:dyDescent="0.3">
      <c r="A1" s="1">
        <v>0</v>
      </c>
    </row>
    <row r="2" spans="1:1" ht="14.45" x14ac:dyDescent="0.3">
      <c r="A2" s="1">
        <v>1.0416666666666666E-2</v>
      </c>
    </row>
    <row r="3" spans="1:1" ht="14.45" x14ac:dyDescent="0.3">
      <c r="A3" s="1">
        <v>2.0833333333333332E-2</v>
      </c>
    </row>
    <row r="4" spans="1:1" ht="14.45" x14ac:dyDescent="0.3">
      <c r="A4" s="1">
        <v>3.125E-2</v>
      </c>
    </row>
    <row r="5" spans="1:1" ht="14.45" x14ac:dyDescent="0.3">
      <c r="A5" s="1">
        <v>4.1666666666666699E-2</v>
      </c>
    </row>
    <row r="6" spans="1:1" ht="14.45" x14ac:dyDescent="0.3">
      <c r="A6" s="1">
        <v>5.2083333333333301E-2</v>
      </c>
    </row>
    <row r="7" spans="1:1" ht="14.45" x14ac:dyDescent="0.3">
      <c r="A7" s="1">
        <v>6.25E-2</v>
      </c>
    </row>
    <row r="8" spans="1:1" ht="14.45" x14ac:dyDescent="0.3">
      <c r="A8" s="1">
        <v>7.2916666666666699E-2</v>
      </c>
    </row>
    <row r="9" spans="1:1" ht="14.45" x14ac:dyDescent="0.3">
      <c r="A9" s="1">
        <v>8.3333333333333301E-2</v>
      </c>
    </row>
    <row r="10" spans="1:1" ht="14.45" x14ac:dyDescent="0.3">
      <c r="A10" s="1">
        <v>9.375E-2</v>
      </c>
    </row>
    <row r="11" spans="1:1" ht="14.45" x14ac:dyDescent="0.3">
      <c r="A11" s="1">
        <v>0.104166666666667</v>
      </c>
    </row>
    <row r="12" spans="1:1" ht="14.45" x14ac:dyDescent="0.3">
      <c r="A12" s="1">
        <v>0.114583333333333</v>
      </c>
    </row>
    <row r="13" spans="1:1" ht="14.45" x14ac:dyDescent="0.3">
      <c r="A13" s="1">
        <v>0.125</v>
      </c>
    </row>
    <row r="14" spans="1:1" ht="14.45" x14ac:dyDescent="0.3">
      <c r="A14" s="1">
        <v>0.13541666666666699</v>
      </c>
    </row>
    <row r="15" spans="1:1" ht="14.45" x14ac:dyDescent="0.3">
      <c r="A15" s="1">
        <v>0.14583333333333301</v>
      </c>
    </row>
    <row r="16" spans="1:1" ht="14.45" x14ac:dyDescent="0.3">
      <c r="A16" s="1">
        <v>0.15625</v>
      </c>
    </row>
    <row r="17" spans="1:1" ht="14.45" x14ac:dyDescent="0.3">
      <c r="A17" s="1">
        <v>0.16666666666666699</v>
      </c>
    </row>
    <row r="18" spans="1:1" ht="14.45" x14ac:dyDescent="0.3">
      <c r="A18" s="1">
        <v>0.17708333333333301</v>
      </c>
    </row>
    <row r="19" spans="1:1" ht="14.45" x14ac:dyDescent="0.3">
      <c r="A19" s="1">
        <v>0.1875</v>
      </c>
    </row>
    <row r="20" spans="1:1" ht="14.45" x14ac:dyDescent="0.3">
      <c r="A20" s="1">
        <v>0.19791666666666699</v>
      </c>
    </row>
    <row r="21" spans="1:1" ht="14.45" x14ac:dyDescent="0.3">
      <c r="A21" s="1">
        <v>0.20833333333333301</v>
      </c>
    </row>
    <row r="22" spans="1:1" ht="14.45" x14ac:dyDescent="0.3">
      <c r="A22" s="1">
        <v>0.21875</v>
      </c>
    </row>
    <row r="23" spans="1:1" ht="14.45" x14ac:dyDescent="0.3">
      <c r="A23" s="1">
        <v>0.22916666666666699</v>
      </c>
    </row>
    <row r="24" spans="1:1" ht="14.45" x14ac:dyDescent="0.3">
      <c r="A24" s="1">
        <v>0.23958333333333301</v>
      </c>
    </row>
    <row r="25" spans="1:1" ht="14.45" x14ac:dyDescent="0.3">
      <c r="A25" s="1">
        <v>0.25</v>
      </c>
    </row>
    <row r="26" spans="1:1" ht="14.45" x14ac:dyDescent="0.3">
      <c r="A26" s="1">
        <v>0.26041666666666702</v>
      </c>
    </row>
    <row r="27" spans="1:1" ht="14.45" x14ac:dyDescent="0.3">
      <c r="A27" s="1">
        <v>0.27083333333333498</v>
      </c>
    </row>
    <row r="28" spans="1:1" ht="14.45" x14ac:dyDescent="0.3">
      <c r="A28" s="1">
        <v>0.281250000000002</v>
      </c>
    </row>
    <row r="29" spans="1:1" ht="14.45" x14ac:dyDescent="0.3">
      <c r="A29" s="1">
        <v>0.29166666666666902</v>
      </c>
    </row>
    <row r="30" spans="1:1" ht="14.45" x14ac:dyDescent="0.3">
      <c r="A30" s="1">
        <v>0.30208333333333598</v>
      </c>
    </row>
    <row r="31" spans="1:1" ht="14.45" x14ac:dyDescent="0.3">
      <c r="A31" s="1">
        <v>0.312500000000003</v>
      </c>
    </row>
    <row r="32" spans="1:1" ht="14.45" x14ac:dyDescent="0.3">
      <c r="A32" s="1">
        <v>0.32291666666667002</v>
      </c>
    </row>
    <row r="33" spans="1:3" ht="14.45" x14ac:dyDescent="0.3">
      <c r="A33" s="1">
        <v>0.33333333333333331</v>
      </c>
      <c r="B33" s="2">
        <v>0.25</v>
      </c>
    </row>
    <row r="34" spans="1:3" ht="14.45" x14ac:dyDescent="0.3">
      <c r="A34" s="1">
        <v>0.34375</v>
      </c>
      <c r="B34" s="2">
        <f>B33+0.25</f>
        <v>0.5</v>
      </c>
    </row>
    <row r="35" spans="1:3" ht="14.45" x14ac:dyDescent="0.3">
      <c r="A35" s="1">
        <v>0.35416666666666669</v>
      </c>
      <c r="B35" s="2">
        <f t="shared" ref="B35:B68" si="0">B34+0.25</f>
        <v>0.75</v>
      </c>
    </row>
    <row r="36" spans="1:3" ht="14.45" x14ac:dyDescent="0.3">
      <c r="A36" s="1">
        <v>0.36458333333333331</v>
      </c>
      <c r="B36" s="2">
        <f t="shared" si="0"/>
        <v>1</v>
      </c>
      <c r="C36" s="4"/>
    </row>
    <row r="37" spans="1:3" ht="14.45" x14ac:dyDescent="0.3">
      <c r="A37" s="1">
        <v>0.375</v>
      </c>
      <c r="B37" s="2">
        <f t="shared" si="0"/>
        <v>1.25</v>
      </c>
    </row>
    <row r="38" spans="1:3" ht="14.45" x14ac:dyDescent="0.3">
      <c r="A38" s="1">
        <v>0.38541666666666702</v>
      </c>
      <c r="B38" s="2">
        <f t="shared" si="0"/>
        <v>1.5</v>
      </c>
    </row>
    <row r="39" spans="1:3" ht="14.45" x14ac:dyDescent="0.3">
      <c r="A39" s="1">
        <v>0.39583333333333298</v>
      </c>
      <c r="B39" s="2">
        <f t="shared" si="0"/>
        <v>1.75</v>
      </c>
    </row>
    <row r="40" spans="1:3" ht="14.45" x14ac:dyDescent="0.3">
      <c r="A40" s="1">
        <v>0.40625</v>
      </c>
      <c r="B40" s="2">
        <f t="shared" si="0"/>
        <v>2</v>
      </c>
    </row>
    <row r="41" spans="1:3" ht="14.45" x14ac:dyDescent="0.3">
      <c r="A41" s="1">
        <v>0.41666666666666702</v>
      </c>
      <c r="B41" s="2">
        <f t="shared" si="0"/>
        <v>2.25</v>
      </c>
    </row>
    <row r="42" spans="1:3" ht="14.45" x14ac:dyDescent="0.3">
      <c r="A42" s="1">
        <v>0.42708333333333298</v>
      </c>
      <c r="B42" s="2">
        <f t="shared" si="0"/>
        <v>2.5</v>
      </c>
    </row>
    <row r="43" spans="1:3" ht="14.45" x14ac:dyDescent="0.3">
      <c r="A43" s="1">
        <v>0.4375</v>
      </c>
      <c r="B43" s="2">
        <f t="shared" si="0"/>
        <v>2.75</v>
      </c>
    </row>
    <row r="44" spans="1:3" ht="14.45" x14ac:dyDescent="0.3">
      <c r="A44" s="1">
        <v>0.44791666666666702</v>
      </c>
      <c r="B44" s="2">
        <f t="shared" si="0"/>
        <v>3</v>
      </c>
    </row>
    <row r="45" spans="1:3" ht="14.45" x14ac:dyDescent="0.3">
      <c r="A45" s="1">
        <v>0.45833333333333298</v>
      </c>
      <c r="B45" s="2">
        <f t="shared" si="0"/>
        <v>3.25</v>
      </c>
    </row>
    <row r="46" spans="1:3" ht="14.45" x14ac:dyDescent="0.3">
      <c r="A46" s="1">
        <v>0.46875</v>
      </c>
      <c r="B46" s="2">
        <f t="shared" si="0"/>
        <v>3.5</v>
      </c>
    </row>
    <row r="47" spans="1:3" ht="14.45" x14ac:dyDescent="0.3">
      <c r="A47" s="1">
        <v>0.47916666666666702</v>
      </c>
      <c r="B47" s="2">
        <f t="shared" si="0"/>
        <v>3.75</v>
      </c>
    </row>
    <row r="48" spans="1:3" x14ac:dyDescent="0.25">
      <c r="A48" s="1">
        <v>0.48958333333333298</v>
      </c>
      <c r="B48" s="2">
        <f t="shared" si="0"/>
        <v>4</v>
      </c>
    </row>
    <row r="49" spans="1:2" x14ac:dyDescent="0.25">
      <c r="A49" s="1">
        <v>0.5</v>
      </c>
      <c r="B49" s="2">
        <f t="shared" si="0"/>
        <v>4.25</v>
      </c>
    </row>
    <row r="50" spans="1:2" x14ac:dyDescent="0.25">
      <c r="A50" s="1">
        <v>0.51041666666666696</v>
      </c>
      <c r="B50" s="2">
        <f t="shared" si="0"/>
        <v>4.5</v>
      </c>
    </row>
    <row r="51" spans="1:2" x14ac:dyDescent="0.25">
      <c r="A51" s="1">
        <v>0.52083333333333304</v>
      </c>
      <c r="B51" s="2">
        <f t="shared" si="0"/>
        <v>4.75</v>
      </c>
    </row>
    <row r="52" spans="1:2" x14ac:dyDescent="0.25">
      <c r="A52" s="1">
        <v>0.53125</v>
      </c>
      <c r="B52" s="2">
        <f t="shared" si="0"/>
        <v>5</v>
      </c>
    </row>
    <row r="53" spans="1:2" x14ac:dyDescent="0.25">
      <c r="A53" s="1">
        <v>0.54166666666666696</v>
      </c>
      <c r="B53" s="2">
        <f t="shared" si="0"/>
        <v>5.25</v>
      </c>
    </row>
    <row r="54" spans="1:2" x14ac:dyDescent="0.25">
      <c r="A54" s="1">
        <v>0.55208333333333304</v>
      </c>
      <c r="B54" s="2">
        <f t="shared" si="0"/>
        <v>5.5</v>
      </c>
    </row>
    <row r="55" spans="1:2" x14ac:dyDescent="0.25">
      <c r="A55" s="1">
        <v>0.5625</v>
      </c>
      <c r="B55" s="2">
        <f t="shared" si="0"/>
        <v>5.75</v>
      </c>
    </row>
    <row r="56" spans="1:2" x14ac:dyDescent="0.25">
      <c r="A56" s="1">
        <v>0.57291666666666696</v>
      </c>
      <c r="B56" s="2">
        <f t="shared" si="0"/>
        <v>6</v>
      </c>
    </row>
    <row r="57" spans="1:2" x14ac:dyDescent="0.25">
      <c r="A57" s="1">
        <v>0.58333333333333304</v>
      </c>
      <c r="B57" s="2">
        <f t="shared" si="0"/>
        <v>6.25</v>
      </c>
    </row>
    <row r="58" spans="1:2" x14ac:dyDescent="0.25">
      <c r="A58" s="1">
        <v>0.59375</v>
      </c>
      <c r="B58" s="2">
        <f t="shared" si="0"/>
        <v>6.5</v>
      </c>
    </row>
    <row r="59" spans="1:2" x14ac:dyDescent="0.25">
      <c r="A59" s="1">
        <v>0.60416666666666696</v>
      </c>
      <c r="B59" s="2">
        <f t="shared" si="0"/>
        <v>6.75</v>
      </c>
    </row>
    <row r="60" spans="1:2" x14ac:dyDescent="0.25">
      <c r="A60" s="1">
        <v>0.61458333333333304</v>
      </c>
      <c r="B60" s="2">
        <f t="shared" si="0"/>
        <v>7</v>
      </c>
    </row>
    <row r="61" spans="1:2" x14ac:dyDescent="0.25">
      <c r="A61" s="1">
        <v>0.625</v>
      </c>
      <c r="B61" s="2">
        <f t="shared" si="0"/>
        <v>7.25</v>
      </c>
    </row>
    <row r="62" spans="1:2" x14ac:dyDescent="0.25">
      <c r="A62" s="1">
        <v>0.63541666666666696</v>
      </c>
      <c r="B62" s="2">
        <f t="shared" si="0"/>
        <v>7.5</v>
      </c>
    </row>
    <row r="63" spans="1:2" x14ac:dyDescent="0.25">
      <c r="A63" s="1">
        <v>0.64583333333333404</v>
      </c>
      <c r="B63" s="2">
        <f t="shared" si="0"/>
        <v>7.75</v>
      </c>
    </row>
    <row r="64" spans="1:2" x14ac:dyDescent="0.25">
      <c r="A64" s="1">
        <v>0.65625</v>
      </c>
      <c r="B64" s="2">
        <f t="shared" si="0"/>
        <v>8</v>
      </c>
    </row>
    <row r="65" spans="1:2" x14ac:dyDescent="0.25">
      <c r="A65" s="1">
        <v>0.66666666666666696</v>
      </c>
      <c r="B65" s="2">
        <f t="shared" si="0"/>
        <v>8.25</v>
      </c>
    </row>
    <row r="66" spans="1:2" x14ac:dyDescent="0.25">
      <c r="A66" s="1">
        <v>0.67708333333333404</v>
      </c>
      <c r="B66" s="2">
        <f t="shared" si="0"/>
        <v>8.5</v>
      </c>
    </row>
    <row r="67" spans="1:2" x14ac:dyDescent="0.25">
      <c r="A67" s="1">
        <v>0.6875</v>
      </c>
      <c r="B67" s="2">
        <f t="shared" si="0"/>
        <v>8.75</v>
      </c>
    </row>
    <row r="68" spans="1:2" x14ac:dyDescent="0.25">
      <c r="A68" s="1">
        <v>0.69791666666666696</v>
      </c>
      <c r="B68" s="2">
        <f t="shared" si="0"/>
        <v>9</v>
      </c>
    </row>
    <row r="69" spans="1:2" x14ac:dyDescent="0.25">
      <c r="A69" s="1">
        <v>0.70833333333333603</v>
      </c>
      <c r="B69" s="3"/>
    </row>
    <row r="70" spans="1:2" x14ac:dyDescent="0.25">
      <c r="A70" s="1">
        <v>0.718750000000003</v>
      </c>
    </row>
    <row r="71" spans="1:2" x14ac:dyDescent="0.25">
      <c r="A71" s="1">
        <v>0.72916666666666996</v>
      </c>
    </row>
    <row r="72" spans="1:2" x14ac:dyDescent="0.25">
      <c r="A72" s="1">
        <v>0.73958333333333703</v>
      </c>
    </row>
    <row r="73" spans="1:2" x14ac:dyDescent="0.25">
      <c r="A73" s="1">
        <v>0.750000000000004</v>
      </c>
    </row>
    <row r="74" spans="1:2" x14ac:dyDescent="0.25">
      <c r="A74" s="1">
        <v>0.76041666666666996</v>
      </c>
    </row>
    <row r="75" spans="1:2" x14ac:dyDescent="0.25">
      <c r="A75" s="1">
        <v>0.77083333333333703</v>
      </c>
    </row>
    <row r="76" spans="1:2" x14ac:dyDescent="0.25">
      <c r="A76" s="1">
        <v>0.781250000000004</v>
      </c>
    </row>
    <row r="77" spans="1:2" x14ac:dyDescent="0.25">
      <c r="A77" s="1">
        <v>0.79166666666667096</v>
      </c>
    </row>
    <row r="78" spans="1:2" x14ac:dyDescent="0.25">
      <c r="A78" s="1">
        <v>0.80208333333333803</v>
      </c>
    </row>
    <row r="79" spans="1:2" x14ac:dyDescent="0.25">
      <c r="A79" s="1">
        <v>0.812500000000005</v>
      </c>
    </row>
    <row r="80" spans="1:2" x14ac:dyDescent="0.25">
      <c r="A80" s="1">
        <v>0.82291666666667196</v>
      </c>
    </row>
    <row r="81" spans="1:1" x14ac:dyDescent="0.25">
      <c r="A81" s="1">
        <v>0.83333333333333903</v>
      </c>
    </row>
    <row r="82" spans="1:1" x14ac:dyDescent="0.25">
      <c r="A82" s="1">
        <v>0.843750000000006</v>
      </c>
    </row>
    <row r="83" spans="1:1" x14ac:dyDescent="0.25">
      <c r="A83" s="1">
        <v>0.85416666666667296</v>
      </c>
    </row>
    <row r="84" spans="1:1" x14ac:dyDescent="0.25">
      <c r="A84" s="1">
        <v>0.86458333333334003</v>
      </c>
    </row>
    <row r="85" spans="1:1" x14ac:dyDescent="0.25">
      <c r="A85" s="1">
        <v>0.87500000000000699</v>
      </c>
    </row>
    <row r="86" spans="1:1" x14ac:dyDescent="0.25">
      <c r="A86" s="1">
        <v>0.88541666666667396</v>
      </c>
    </row>
    <row r="87" spans="1:1" x14ac:dyDescent="0.25">
      <c r="A87" s="1">
        <v>0.89583333333334103</v>
      </c>
    </row>
    <row r="88" spans="1:1" x14ac:dyDescent="0.25">
      <c r="A88" s="1">
        <v>0.90625000000000799</v>
      </c>
    </row>
    <row r="89" spans="1:1" x14ac:dyDescent="0.25">
      <c r="A89" s="1">
        <v>0.91666666666667496</v>
      </c>
    </row>
    <row r="90" spans="1:1" x14ac:dyDescent="0.25">
      <c r="A90" s="1">
        <v>0.92708333333334203</v>
      </c>
    </row>
    <row r="91" spans="1:1" x14ac:dyDescent="0.25">
      <c r="A91" s="1">
        <v>0.93750000000000899</v>
      </c>
    </row>
    <row r="92" spans="1:1" x14ac:dyDescent="0.25">
      <c r="A92" s="1">
        <v>0.94791666666667596</v>
      </c>
    </row>
    <row r="93" spans="1:1" x14ac:dyDescent="0.25">
      <c r="A93" s="1">
        <v>0.95833333333334303</v>
      </c>
    </row>
    <row r="94" spans="1:1" x14ac:dyDescent="0.25">
      <c r="A94" s="1">
        <v>0.96875000000000999</v>
      </c>
    </row>
    <row r="95" spans="1:1" x14ac:dyDescent="0.25">
      <c r="A95" s="1">
        <v>0.97916666666667695</v>
      </c>
    </row>
    <row r="96" spans="1:1" x14ac:dyDescent="0.25">
      <c r="A96" s="1">
        <v>0.98958333333334303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NYCCT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Drake</dc:creator>
  <cp:lastModifiedBy>Marisol Velazquez</cp:lastModifiedBy>
  <cp:lastPrinted>2017-09-01T19:17:55Z</cp:lastPrinted>
  <dcterms:created xsi:type="dcterms:W3CDTF">2015-06-10T15:42:47Z</dcterms:created>
  <dcterms:modified xsi:type="dcterms:W3CDTF">2018-10-02T15:48:49Z</dcterms:modified>
</cp:coreProperties>
</file>